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13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F118" i="1"/>
  <c r="B109" i="1"/>
  <c r="B100" i="1"/>
  <c r="A100" i="1"/>
  <c r="I99" i="1"/>
  <c r="H99" i="1"/>
  <c r="G99" i="1"/>
  <c r="F99" i="1"/>
  <c r="B90" i="1"/>
  <c r="A90" i="1"/>
  <c r="J89" i="1"/>
  <c r="H89" i="1"/>
  <c r="G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B24" i="1"/>
  <c r="A24" i="1"/>
  <c r="B14" i="1"/>
  <c r="A14" i="1"/>
  <c r="G23" i="1"/>
  <c r="H23" i="1"/>
  <c r="I23" i="1"/>
  <c r="J23" i="1"/>
  <c r="G13" i="1"/>
  <c r="H13" i="1"/>
  <c r="I13" i="1"/>
  <c r="J13" i="1"/>
  <c r="I43" i="1" l="1"/>
  <c r="J195" i="1"/>
  <c r="G195" i="1"/>
  <c r="H176" i="1"/>
  <c r="J157" i="1"/>
  <c r="H138" i="1"/>
  <c r="J119" i="1"/>
  <c r="H100" i="1"/>
  <c r="I195" i="1"/>
  <c r="H195" i="1"/>
  <c r="I176" i="1"/>
  <c r="J176" i="1"/>
  <c r="G176" i="1"/>
  <c r="H157" i="1"/>
  <c r="I157" i="1"/>
  <c r="G157" i="1"/>
  <c r="J138" i="1"/>
  <c r="G138" i="1"/>
  <c r="I138" i="1"/>
  <c r="H119" i="1"/>
  <c r="I119" i="1"/>
  <c r="G100" i="1"/>
  <c r="J81" i="1"/>
  <c r="I81" i="1"/>
  <c r="H81" i="1"/>
  <c r="G81" i="1"/>
  <c r="H62" i="1"/>
  <c r="J62" i="1"/>
  <c r="I62" i="1"/>
  <c r="G62" i="1"/>
  <c r="H43" i="1"/>
  <c r="G43" i="1"/>
  <c r="F138" i="1"/>
  <c r="F157" i="1"/>
  <c r="F176" i="1"/>
  <c r="F195" i="1"/>
  <c r="I24" i="1"/>
  <c r="J24" i="1"/>
  <c r="H24" i="1"/>
  <c r="G24" i="1"/>
  <c r="J196" i="1" l="1"/>
  <c r="I196" i="1"/>
  <c r="H196" i="1"/>
  <c r="F196" i="1"/>
  <c r="G196" i="1"/>
</calcChain>
</file>

<file path=xl/sharedStrings.xml><?xml version="1.0" encoding="utf-8"?>
<sst xmlns="http://schemas.openxmlformats.org/spreadsheetml/2006/main" count="299" uniqueCount="77">
  <si>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</si>
  <si>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</si>
  <si>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</si>
  <si>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</si>
  <si>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</si>
  <si>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</si>
  <si>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</si>
  <si>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</si>
  <si>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</si>
  <si>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</si>
  <si>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</si>
  <si>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</si>
  <si>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</si>
  <si>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</si>
  <si>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</si>
  <si>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</si>
  <si>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</si>
  <si>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</si>
  <si>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</si>
  <si>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</si>
  <si>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</si>
  <si>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</si>
  <si>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</si>
  <si>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</si>
  <si>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</si>
  <si>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</si>
  <si>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</si>
  <si>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</si>
  <si>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</si>
  <si>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</si>
  <si>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</si>
  <si>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</si>
  <si>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</si>
  <si>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</si>
  <si>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</si>
  <si>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мяса птицы</t>
  </si>
  <si>
    <t>салат</t>
  </si>
  <si>
    <t>гречка рассыпчатая с маслом сливочным</t>
  </si>
  <si>
    <t>чай</t>
  </si>
  <si>
    <t>100-150</t>
  </si>
  <si>
    <t>кондитерское изделие</t>
  </si>
  <si>
    <t>борщ из свежей капусты на курином бульоне</t>
  </si>
  <si>
    <t>плов с мясом курицы</t>
  </si>
  <si>
    <t>компот из свежих фруктов</t>
  </si>
  <si>
    <t>директор школы</t>
  </si>
  <si>
    <t>Холодняк</t>
  </si>
  <si>
    <t>28.08.2023 г.</t>
  </si>
  <si>
    <t>салат из свеклы с растительным маслом</t>
  </si>
  <si>
    <t>картофельное пюре с маслом сливочным</t>
  </si>
  <si>
    <t>рыба припущенная</t>
  </si>
  <si>
    <t>кофейный напиток</t>
  </si>
  <si>
    <t>суп вермишелевый на курином бульоне</t>
  </si>
  <si>
    <t>овощное рагу с мясом птицы</t>
  </si>
  <si>
    <t>котлета мясная</t>
  </si>
  <si>
    <t>винегрет овощной с растительным маслом</t>
  </si>
  <si>
    <t>плов с мясом птицы</t>
  </si>
  <si>
    <t>какао</t>
  </si>
  <si>
    <t>суп гороховый на курином бульоне</t>
  </si>
  <si>
    <t>макароны с маслом сливочным</t>
  </si>
  <si>
    <t>помидор порционный</t>
  </si>
  <si>
    <t>жаркое по домашнему</t>
  </si>
  <si>
    <t>кисель</t>
  </si>
  <si>
    <t>суп рисовый на курином бульоне</t>
  </si>
  <si>
    <t>гречка с маслом сливочным</t>
  </si>
  <si>
    <t>огурец порционный</t>
  </si>
  <si>
    <t>салат из свежей капусты с растительным маслом</t>
  </si>
  <si>
    <t>отварное мясо птицы</t>
  </si>
  <si>
    <t>салат из свежих овощей</t>
  </si>
  <si>
    <t>котлета из мяса птицы</t>
  </si>
  <si>
    <t>винегрет</t>
  </si>
  <si>
    <t>суп гречневый на курином бульоне</t>
  </si>
  <si>
    <t>МБОУ Кистёрская СОШ</t>
  </si>
  <si>
    <t>компот из сухофруктов</t>
  </si>
  <si>
    <t>рассольник "домашний" на курином бульоне</t>
  </si>
  <si>
    <t>жаркое по домашнему с мясом курицы</t>
  </si>
  <si>
    <t>680-730</t>
  </si>
  <si>
    <t>1395-1445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</si>
</sst>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95" sqref="J19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71</v>
      </c>
      <c r="D1" s="52"/>
      <c r="E1" s="52"/>
      <c r="F1" s="13" t="s">
        <v>16</v>
      </c>
      <c r="G1" s="2" t="s">
        <v>17</v>
      </c>
      <c r="H1" s="53" t="s">
        <v>44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45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46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100</v>
      </c>
      <c r="G6" s="41">
        <v>13</v>
      </c>
      <c r="H6" s="41">
        <v>12</v>
      </c>
      <c r="I6" s="41">
        <v>9</v>
      </c>
      <c r="J6" s="41">
        <v>204</v>
      </c>
      <c r="K6" s="42">
        <v>437</v>
      </c>
    </row>
    <row r="7" spans="1:11" ht="14.4" x14ac:dyDescent="0.3">
      <c r="A7" s="24"/>
      <c r="B7" s="16"/>
      <c r="C7" s="11"/>
      <c r="D7" s="6" t="s">
        <v>36</v>
      </c>
      <c r="E7" s="43" t="s">
        <v>47</v>
      </c>
      <c r="F7" s="44">
        <v>70</v>
      </c>
      <c r="G7" s="44">
        <v>1</v>
      </c>
      <c r="H7" s="44">
        <v>5</v>
      </c>
      <c r="I7" s="44">
        <v>5</v>
      </c>
      <c r="J7" s="44">
        <v>66</v>
      </c>
      <c r="K7" s="45">
        <v>25</v>
      </c>
    </row>
    <row r="8" spans="1:11" ht="14.4" x14ac:dyDescent="0.3">
      <c r="A8" s="24"/>
      <c r="B8" s="16"/>
      <c r="C8" s="11"/>
      <c r="D8" s="1" t="s">
        <v>29</v>
      </c>
      <c r="E8" s="43" t="s">
        <v>37</v>
      </c>
      <c r="F8" s="44">
        <v>155</v>
      </c>
      <c r="G8" s="44">
        <v>8</v>
      </c>
      <c r="H8" s="44">
        <v>5</v>
      </c>
      <c r="I8" s="44">
        <v>39</v>
      </c>
      <c r="J8" s="44">
        <v>223</v>
      </c>
      <c r="K8" s="45">
        <v>297</v>
      </c>
    </row>
    <row r="9" spans="1:11" ht="14.4" x14ac:dyDescent="0.3">
      <c r="A9" s="24"/>
      <c r="B9" s="16"/>
      <c r="C9" s="11"/>
      <c r="D9" s="7" t="s">
        <v>22</v>
      </c>
      <c r="E9" s="43" t="s">
        <v>38</v>
      </c>
      <c r="F9" s="44">
        <v>215</v>
      </c>
      <c r="G9" s="44">
        <v>0</v>
      </c>
      <c r="H9" s="44">
        <v>0</v>
      </c>
      <c r="I9" s="44">
        <v>15</v>
      </c>
      <c r="J9" s="44">
        <v>65</v>
      </c>
      <c r="K9" s="45">
        <v>261</v>
      </c>
    </row>
    <row r="10" spans="1:11" ht="14.4" x14ac:dyDescent="0.3">
      <c r="A10" s="24"/>
      <c r="B10" s="16"/>
      <c r="C10" s="11"/>
      <c r="D10" s="7" t="s">
        <v>23</v>
      </c>
      <c r="E10" s="43" t="s">
        <v>23</v>
      </c>
      <c r="F10" s="44">
        <v>30</v>
      </c>
      <c r="G10" s="44">
        <v>2</v>
      </c>
      <c r="H10" s="44">
        <v>1</v>
      </c>
      <c r="I10" s="44">
        <v>16</v>
      </c>
      <c r="J10" s="44">
        <v>82</v>
      </c>
      <c r="K10" s="45"/>
    </row>
    <row r="11" spans="1:11" ht="14.4" x14ac:dyDescent="0.3">
      <c r="A11" s="24"/>
      <c r="B11" s="16"/>
      <c r="C11" s="11"/>
      <c r="D11" s="7" t="s">
        <v>24</v>
      </c>
      <c r="E11" s="43"/>
      <c r="F11" s="44" t="s">
        <v>39</v>
      </c>
      <c r="G11" s="44">
        <v>1</v>
      </c>
      <c r="H11" s="44">
        <v>0</v>
      </c>
      <c r="I11" s="44">
        <v>25</v>
      </c>
      <c r="J11" s="44">
        <v>108</v>
      </c>
      <c r="K11" s="45"/>
    </row>
    <row r="12" spans="1:11" ht="14.4" x14ac:dyDescent="0.3">
      <c r="A12" s="24"/>
      <c r="B12" s="16"/>
      <c r="C12" s="11"/>
      <c r="D12" s="6" t="s">
        <v>40</v>
      </c>
      <c r="E12" s="43"/>
      <c r="F12" s="44">
        <v>20</v>
      </c>
      <c r="G12" s="44">
        <v>3</v>
      </c>
      <c r="H12" s="44">
        <v>3</v>
      </c>
      <c r="I12" s="44">
        <v>39</v>
      </c>
      <c r="J12" s="44">
        <v>163</v>
      </c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28</v>
      </c>
      <c r="H13" s="20">
        <f t="shared" si="0"/>
        <v>26</v>
      </c>
      <c r="I13" s="20">
        <f t="shared" si="0"/>
        <v>148</v>
      </c>
      <c r="J13" s="20">
        <f t="shared" si="0"/>
        <v>911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41</v>
      </c>
      <c r="F15" s="44">
        <v>270</v>
      </c>
      <c r="G15" s="44">
        <v>2</v>
      </c>
      <c r="H15" s="44">
        <v>6</v>
      </c>
      <c r="I15" s="44">
        <v>11</v>
      </c>
      <c r="J15" s="44">
        <v>108</v>
      </c>
      <c r="K15" s="45">
        <v>63</v>
      </c>
    </row>
    <row r="16" spans="1:11" ht="14.4" x14ac:dyDescent="0.3">
      <c r="A16" s="24"/>
      <c r="B16" s="16"/>
      <c r="C16" s="11"/>
      <c r="D16" s="7" t="s">
        <v>28</v>
      </c>
      <c r="E16" s="43" t="s">
        <v>42</v>
      </c>
      <c r="F16" s="44">
        <v>200</v>
      </c>
      <c r="G16" s="44">
        <v>24</v>
      </c>
      <c r="H16" s="44">
        <v>21</v>
      </c>
      <c r="I16" s="44">
        <v>34</v>
      </c>
      <c r="J16" s="44">
        <v>418</v>
      </c>
      <c r="K16" s="45">
        <v>193</v>
      </c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72</v>
      </c>
      <c r="F18" s="44">
        <v>215</v>
      </c>
      <c r="G18" s="44">
        <v>1</v>
      </c>
      <c r="H18" s="44">
        <v>0</v>
      </c>
      <c r="I18" s="44">
        <v>23</v>
      </c>
      <c r="J18" s="44">
        <v>92</v>
      </c>
      <c r="K18" s="45">
        <v>280</v>
      </c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>
        <v>30</v>
      </c>
      <c r="G20" s="44">
        <v>2</v>
      </c>
      <c r="H20" s="44">
        <v>1</v>
      </c>
      <c r="I20" s="44">
        <v>16</v>
      </c>
      <c r="J20" s="44">
        <v>82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SUM(F15:F20)</f>
        <v>715</v>
      </c>
      <c r="G23" s="20">
        <f t="shared" ref="G23:J23" si="1">SUM(G14:G22)</f>
        <v>29</v>
      </c>
      <c r="H23" s="20">
        <f t="shared" si="1"/>
        <v>28</v>
      </c>
      <c r="I23" s="20">
        <f t="shared" si="1"/>
        <v>84</v>
      </c>
      <c r="J23" s="20">
        <f t="shared" si="1"/>
        <v>700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1305</v>
      </c>
      <c r="G24" s="33">
        <f t="shared" ref="G24:J24" si="2">G13+G23</f>
        <v>57</v>
      </c>
      <c r="H24" s="33">
        <f t="shared" si="2"/>
        <v>54</v>
      </c>
      <c r="I24" s="33">
        <f t="shared" si="2"/>
        <v>232</v>
      </c>
      <c r="J24" s="33">
        <f t="shared" si="2"/>
        <v>1611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1" t="s">
        <v>36</v>
      </c>
      <c r="E25" s="40" t="s">
        <v>65</v>
      </c>
      <c r="F25" s="41">
        <v>70</v>
      </c>
      <c r="G25" s="41">
        <v>1</v>
      </c>
      <c r="H25" s="41">
        <v>5</v>
      </c>
      <c r="I25" s="41">
        <v>5</v>
      </c>
      <c r="J25" s="41">
        <v>66</v>
      </c>
      <c r="K25" s="42">
        <v>25</v>
      </c>
    </row>
    <row r="26" spans="1:11" ht="15" thickBot="1" x14ac:dyDescent="0.35">
      <c r="A26" s="15"/>
      <c r="B26" s="16"/>
      <c r="C26" s="11"/>
      <c r="D26" s="1" t="s">
        <v>29</v>
      </c>
      <c r="E26" s="43" t="s">
        <v>48</v>
      </c>
      <c r="F26" s="44">
        <v>155</v>
      </c>
      <c r="G26" s="44">
        <v>4</v>
      </c>
      <c r="H26" s="44">
        <v>5</v>
      </c>
      <c r="I26" s="44">
        <v>20</v>
      </c>
      <c r="J26" s="44">
        <v>184</v>
      </c>
      <c r="K26" s="45">
        <v>520</v>
      </c>
    </row>
    <row r="27" spans="1:11" ht="14.4" x14ac:dyDescent="0.3">
      <c r="A27" s="15"/>
      <c r="B27" s="16"/>
      <c r="C27" s="11"/>
      <c r="D27" s="5" t="s">
        <v>21</v>
      </c>
      <c r="E27" s="43" t="s">
        <v>49</v>
      </c>
      <c r="F27" s="44">
        <v>100</v>
      </c>
      <c r="G27" s="44">
        <v>11</v>
      </c>
      <c r="H27" s="44">
        <v>14</v>
      </c>
      <c r="I27" s="44">
        <v>13</v>
      </c>
      <c r="J27" s="44">
        <v>243</v>
      </c>
      <c r="K27" s="45">
        <v>388</v>
      </c>
    </row>
    <row r="28" spans="1:11" ht="14.4" x14ac:dyDescent="0.3">
      <c r="A28" s="15"/>
      <c r="B28" s="16"/>
      <c r="C28" s="11"/>
      <c r="D28" s="6" t="s">
        <v>40</v>
      </c>
      <c r="E28" s="43"/>
      <c r="F28" s="44">
        <v>20</v>
      </c>
      <c r="G28" s="44">
        <v>3</v>
      </c>
      <c r="H28" s="44">
        <v>3</v>
      </c>
      <c r="I28" s="44">
        <v>39</v>
      </c>
      <c r="J28" s="44">
        <v>163</v>
      </c>
      <c r="K28" s="45"/>
    </row>
    <row r="29" spans="1:11" ht="14.4" x14ac:dyDescent="0.3">
      <c r="A29" s="15"/>
      <c r="B29" s="16"/>
      <c r="C29" s="11"/>
      <c r="D29" s="7" t="s">
        <v>22</v>
      </c>
      <c r="E29" s="43" t="s">
        <v>50</v>
      </c>
      <c r="F29" s="44">
        <v>215</v>
      </c>
      <c r="G29" s="44">
        <v>4</v>
      </c>
      <c r="H29" s="44">
        <v>4</v>
      </c>
      <c r="I29" s="44">
        <v>25</v>
      </c>
      <c r="J29" s="44">
        <v>145</v>
      </c>
      <c r="K29" s="45">
        <v>693</v>
      </c>
    </row>
    <row r="30" spans="1:11" ht="14.4" x14ac:dyDescent="0.3">
      <c r="A30" s="15"/>
      <c r="B30" s="16"/>
      <c r="C30" s="11"/>
      <c r="D30" s="7" t="s">
        <v>23</v>
      </c>
      <c r="E30" s="43"/>
      <c r="F30" s="44">
        <v>20</v>
      </c>
      <c r="G30" s="44">
        <v>2</v>
      </c>
      <c r="H30" s="44">
        <v>1</v>
      </c>
      <c r="I30" s="44">
        <v>16</v>
      </c>
      <c r="J30" s="44">
        <v>82</v>
      </c>
      <c r="K30" s="45"/>
    </row>
    <row r="31" spans="1:11" ht="14.4" x14ac:dyDescent="0.3">
      <c r="A31" s="15"/>
      <c r="B31" s="16"/>
      <c r="C31" s="11"/>
      <c r="D31" s="7" t="s">
        <v>24</v>
      </c>
      <c r="E31" s="43"/>
      <c r="F31" s="44" t="s">
        <v>39</v>
      </c>
      <c r="G31" s="44">
        <v>1</v>
      </c>
      <c r="H31" s="44">
        <v>0</v>
      </c>
      <c r="I31" s="44">
        <v>25</v>
      </c>
      <c r="J31" s="44">
        <v>108</v>
      </c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 t="s">
        <v>75</v>
      </c>
      <c r="G32" s="20">
        <f t="shared" ref="G32" si="3">SUM(G25:G31)</f>
        <v>26</v>
      </c>
      <c r="H32" s="20">
        <f t="shared" ref="H32" si="4">SUM(H25:H31)</f>
        <v>32</v>
      </c>
      <c r="I32" s="20">
        <f t="shared" ref="I32" si="5">SUM(I25:I31)</f>
        <v>143</v>
      </c>
      <c r="J32" s="20">
        <f t="shared" ref="J32" si="6">SUM(J25:J31)</f>
        <v>991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51</v>
      </c>
      <c r="F34" s="44">
        <v>270</v>
      </c>
      <c r="G34" s="44">
        <v>3</v>
      </c>
      <c r="H34" s="44">
        <v>4</v>
      </c>
      <c r="I34" s="44">
        <v>22</v>
      </c>
      <c r="J34" s="44">
        <v>124</v>
      </c>
      <c r="K34" s="45">
        <v>86</v>
      </c>
    </row>
    <row r="35" spans="1:11" ht="14.4" x14ac:dyDescent="0.3">
      <c r="A35" s="15"/>
      <c r="B35" s="16"/>
      <c r="C35" s="11"/>
      <c r="D35" s="7" t="s">
        <v>28</v>
      </c>
      <c r="E35" s="43" t="s">
        <v>52</v>
      </c>
      <c r="F35" s="44">
        <v>200</v>
      </c>
      <c r="G35" s="44">
        <v>3</v>
      </c>
      <c r="H35" s="44">
        <v>13</v>
      </c>
      <c r="I35" s="44">
        <v>20</v>
      </c>
      <c r="J35" s="44">
        <v>210</v>
      </c>
      <c r="K35" s="45">
        <v>92</v>
      </c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 t="s">
        <v>72</v>
      </c>
      <c r="F37" s="44">
        <v>215</v>
      </c>
      <c r="G37" s="44">
        <v>1</v>
      </c>
      <c r="H37" s="44">
        <v>0</v>
      </c>
      <c r="I37" s="44">
        <v>23</v>
      </c>
      <c r="J37" s="44">
        <v>92</v>
      </c>
      <c r="K37" s="45">
        <v>280</v>
      </c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>
        <v>30</v>
      </c>
      <c r="G39" s="44">
        <v>2</v>
      </c>
      <c r="H39" s="44">
        <v>1</v>
      </c>
      <c r="I39" s="44">
        <v>16</v>
      </c>
      <c r="J39" s="44">
        <v>82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715</v>
      </c>
      <c r="G42" s="20">
        <f t="shared" ref="G42" si="7">SUM(G33:G41)</f>
        <v>9</v>
      </c>
      <c r="H42" s="20">
        <f t="shared" ref="H42" si="8">SUM(H33:H41)</f>
        <v>18</v>
      </c>
      <c r="I42" s="20">
        <f t="shared" ref="I42" si="9">SUM(I33:I41)</f>
        <v>81</v>
      </c>
      <c r="J42" s="20">
        <f t="shared" ref="J42" si="10">SUM(J33:J41)</f>
        <v>508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 t="s">
        <v>76</v>
      </c>
      <c r="G43" s="33">
        <f t="shared" ref="G43" si="11">G32+G42</f>
        <v>35</v>
      </c>
      <c r="H43" s="33">
        <f t="shared" ref="H43" si="12">H32+H42</f>
        <v>50</v>
      </c>
      <c r="I43" s="33">
        <f t="shared" ref="I43" si="13">I32+I42</f>
        <v>224</v>
      </c>
      <c r="J43" s="33">
        <f t="shared" ref="J43" si="14">J32+J42</f>
        <v>1499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1" t="s">
        <v>36</v>
      </c>
      <c r="E44" s="40" t="s">
        <v>54</v>
      </c>
      <c r="F44" s="41">
        <v>70</v>
      </c>
      <c r="G44" s="41">
        <v>1</v>
      </c>
      <c r="H44" s="41">
        <v>6</v>
      </c>
      <c r="I44" s="41">
        <v>4</v>
      </c>
      <c r="J44" s="41">
        <v>77</v>
      </c>
      <c r="K44" s="42">
        <v>71</v>
      </c>
    </row>
    <row r="45" spans="1:11" ht="15" thickBot="1" x14ac:dyDescent="0.35">
      <c r="A45" s="24"/>
      <c r="B45" s="16"/>
      <c r="C45" s="11"/>
      <c r="D45" s="1" t="s">
        <v>29</v>
      </c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5" t="s">
        <v>21</v>
      </c>
      <c r="E46" s="43" t="s">
        <v>55</v>
      </c>
      <c r="F46" s="44">
        <v>200</v>
      </c>
      <c r="G46" s="44">
        <v>17</v>
      </c>
      <c r="H46" s="44">
        <v>10</v>
      </c>
      <c r="I46" s="44">
        <v>46</v>
      </c>
      <c r="J46" s="44">
        <v>354</v>
      </c>
      <c r="K46" s="45">
        <v>492</v>
      </c>
    </row>
    <row r="47" spans="1:11" ht="14.4" x14ac:dyDescent="0.3">
      <c r="A47" s="24"/>
      <c r="B47" s="16"/>
      <c r="C47" s="11"/>
      <c r="D47" s="6" t="s">
        <v>40</v>
      </c>
      <c r="E47" s="43"/>
      <c r="F47" s="44">
        <v>20</v>
      </c>
      <c r="G47" s="44">
        <v>3</v>
      </c>
      <c r="H47" s="44">
        <v>3</v>
      </c>
      <c r="I47" s="44">
        <v>39</v>
      </c>
      <c r="J47" s="44">
        <v>163</v>
      </c>
      <c r="K47" s="45"/>
    </row>
    <row r="48" spans="1:11" ht="14.4" x14ac:dyDescent="0.3">
      <c r="A48" s="24"/>
      <c r="B48" s="16"/>
      <c r="C48" s="11"/>
      <c r="D48" s="7" t="s">
        <v>22</v>
      </c>
      <c r="E48" s="43" t="s">
        <v>56</v>
      </c>
      <c r="F48" s="44">
        <v>215</v>
      </c>
      <c r="G48" s="44">
        <v>3</v>
      </c>
      <c r="H48" s="44">
        <v>3</v>
      </c>
      <c r="I48" s="44">
        <v>16</v>
      </c>
      <c r="J48" s="44">
        <v>89</v>
      </c>
      <c r="K48" s="45">
        <v>269</v>
      </c>
    </row>
    <row r="49" spans="1:11" ht="14.4" x14ac:dyDescent="0.3">
      <c r="A49" s="24"/>
      <c r="B49" s="16"/>
      <c r="C49" s="11"/>
      <c r="D49" s="7" t="s">
        <v>23</v>
      </c>
      <c r="E49" s="43"/>
      <c r="F49" s="44">
        <v>20</v>
      </c>
      <c r="G49" s="44">
        <v>2</v>
      </c>
      <c r="H49" s="44">
        <v>1</v>
      </c>
      <c r="I49" s="44">
        <v>16</v>
      </c>
      <c r="J49" s="44">
        <v>82</v>
      </c>
      <c r="K49" s="45"/>
    </row>
    <row r="50" spans="1:11" ht="14.4" x14ac:dyDescent="0.3">
      <c r="A50" s="24"/>
      <c r="B50" s="16"/>
      <c r="C50" s="11"/>
      <c r="D50" s="7" t="s">
        <v>24</v>
      </c>
      <c r="E50" s="43"/>
      <c r="F50" s="44" t="s">
        <v>39</v>
      </c>
      <c r="G50" s="44">
        <v>1</v>
      </c>
      <c r="H50" s="44">
        <v>0</v>
      </c>
      <c r="I50" s="44">
        <v>25</v>
      </c>
      <c r="J50" s="44">
        <v>108</v>
      </c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v>655</v>
      </c>
      <c r="G51" s="20">
        <f t="shared" ref="G51" si="15">SUM(G44:G50)</f>
        <v>27</v>
      </c>
      <c r="H51" s="20">
        <f t="shared" ref="H51" si="16">SUM(H44:H50)</f>
        <v>23</v>
      </c>
      <c r="I51" s="20">
        <f t="shared" ref="I51" si="17">SUM(I44:I50)</f>
        <v>146</v>
      </c>
      <c r="J51" s="20">
        <f t="shared" ref="J51" si="18">SUM(J44:J50)</f>
        <v>873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57</v>
      </c>
      <c r="F53" s="44">
        <v>270</v>
      </c>
      <c r="G53" s="44">
        <v>3</v>
      </c>
      <c r="H53" s="44">
        <v>10</v>
      </c>
      <c r="I53" s="44">
        <v>19</v>
      </c>
      <c r="J53" s="44">
        <v>176</v>
      </c>
      <c r="K53" s="45">
        <v>136</v>
      </c>
    </row>
    <row r="54" spans="1:11" ht="14.4" x14ac:dyDescent="0.3">
      <c r="A54" s="24"/>
      <c r="B54" s="16"/>
      <c r="C54" s="11"/>
      <c r="D54" s="7" t="s">
        <v>28</v>
      </c>
      <c r="E54" s="43" t="s">
        <v>53</v>
      </c>
      <c r="F54" s="44">
        <v>70</v>
      </c>
      <c r="G54" s="44">
        <v>11</v>
      </c>
      <c r="H54" s="44">
        <v>12</v>
      </c>
      <c r="I54" s="44">
        <v>11</v>
      </c>
      <c r="J54" s="44">
        <v>196</v>
      </c>
      <c r="K54" s="45">
        <v>203</v>
      </c>
    </row>
    <row r="55" spans="1:11" ht="14.4" x14ac:dyDescent="0.3">
      <c r="A55" s="24"/>
      <c r="B55" s="16"/>
      <c r="C55" s="11"/>
      <c r="D55" s="7" t="s">
        <v>29</v>
      </c>
      <c r="E55" s="43" t="s">
        <v>58</v>
      </c>
      <c r="F55" s="44">
        <v>153</v>
      </c>
      <c r="G55" s="44">
        <v>7</v>
      </c>
      <c r="H55" s="44">
        <v>7</v>
      </c>
      <c r="I55" s="44">
        <v>41</v>
      </c>
      <c r="J55" s="44">
        <v>253</v>
      </c>
      <c r="K55" s="45">
        <v>228</v>
      </c>
    </row>
    <row r="56" spans="1:11" ht="14.4" x14ac:dyDescent="0.3">
      <c r="A56" s="24"/>
      <c r="B56" s="16"/>
      <c r="C56" s="11"/>
      <c r="D56" s="7" t="s">
        <v>30</v>
      </c>
      <c r="E56" s="43" t="s">
        <v>43</v>
      </c>
      <c r="F56" s="44">
        <v>215</v>
      </c>
      <c r="G56" s="44">
        <v>1</v>
      </c>
      <c r="H56" s="44">
        <v>0</v>
      </c>
      <c r="I56" s="44">
        <v>23</v>
      </c>
      <c r="J56" s="44">
        <v>92</v>
      </c>
      <c r="K56" s="45">
        <v>280</v>
      </c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>
        <v>30</v>
      </c>
      <c r="G58" s="44">
        <v>2</v>
      </c>
      <c r="H58" s="44">
        <v>1</v>
      </c>
      <c r="I58" s="44">
        <v>16</v>
      </c>
      <c r="J58" s="44">
        <v>82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738</v>
      </c>
      <c r="G61" s="20">
        <f t="shared" ref="G61" si="19">SUM(G52:G60)</f>
        <v>24</v>
      </c>
      <c r="H61" s="20">
        <f t="shared" ref="H61" si="20">SUM(H52:H60)</f>
        <v>30</v>
      </c>
      <c r="I61" s="20">
        <f t="shared" ref="I61" si="21">SUM(I52:I60)</f>
        <v>110</v>
      </c>
      <c r="J61" s="20">
        <f t="shared" ref="J61" si="22">SUM(J52:J60)</f>
        <v>799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v>1393</v>
      </c>
      <c r="G62" s="33">
        <f t="shared" ref="G62" si="23">G51+G61</f>
        <v>51</v>
      </c>
      <c r="H62" s="33">
        <f t="shared" ref="H62" si="24">H51+H61</f>
        <v>53</v>
      </c>
      <c r="I62" s="33">
        <f t="shared" ref="I62" si="25">I51+I61</f>
        <v>256</v>
      </c>
      <c r="J62" s="33">
        <f t="shared" ref="J62" si="26">J51+J61</f>
        <v>1672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1" t="s">
        <v>36</v>
      </c>
      <c r="E63" s="40" t="s">
        <v>59</v>
      </c>
      <c r="F63" s="41">
        <v>70</v>
      </c>
      <c r="G63" s="41">
        <v>0</v>
      </c>
      <c r="H63" s="41">
        <v>0</v>
      </c>
      <c r="I63" s="41">
        <v>3</v>
      </c>
      <c r="J63" s="41">
        <v>12</v>
      </c>
      <c r="K63" s="42"/>
    </row>
    <row r="64" spans="1:11" ht="15" thickBot="1" x14ac:dyDescent="0.35">
      <c r="A64" s="24"/>
      <c r="B64" s="16"/>
      <c r="C64" s="11"/>
      <c r="D64" s="1" t="s">
        <v>29</v>
      </c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5" t="s">
        <v>21</v>
      </c>
      <c r="E65" s="43" t="s">
        <v>60</v>
      </c>
      <c r="F65" s="44">
        <v>200</v>
      </c>
      <c r="G65" s="44">
        <v>19</v>
      </c>
      <c r="H65" s="44">
        <v>21</v>
      </c>
      <c r="I65" s="44">
        <v>49</v>
      </c>
      <c r="J65" s="44">
        <v>469</v>
      </c>
      <c r="K65" s="45">
        <v>436</v>
      </c>
    </row>
    <row r="66" spans="1:11" ht="14.4" x14ac:dyDescent="0.3">
      <c r="A66" s="24"/>
      <c r="B66" s="16"/>
      <c r="C66" s="11"/>
      <c r="D66" s="6" t="s">
        <v>40</v>
      </c>
      <c r="E66" s="43"/>
      <c r="F66" s="44">
        <v>20</v>
      </c>
      <c r="G66" s="44">
        <v>3</v>
      </c>
      <c r="H66" s="44">
        <v>3</v>
      </c>
      <c r="I66" s="44">
        <v>39</v>
      </c>
      <c r="J66" s="44">
        <v>163</v>
      </c>
      <c r="K66" s="45"/>
    </row>
    <row r="67" spans="1:11" ht="14.4" x14ac:dyDescent="0.3">
      <c r="A67" s="24"/>
      <c r="B67" s="16"/>
      <c r="C67" s="11"/>
      <c r="D67" s="7" t="s">
        <v>22</v>
      </c>
      <c r="E67" s="43" t="s">
        <v>61</v>
      </c>
      <c r="F67" s="44">
        <v>215</v>
      </c>
      <c r="G67" s="44">
        <v>1</v>
      </c>
      <c r="H67" s="44">
        <v>0</v>
      </c>
      <c r="I67" s="44">
        <v>29</v>
      </c>
      <c r="J67" s="44">
        <v>122</v>
      </c>
      <c r="K67" s="45">
        <v>274</v>
      </c>
    </row>
    <row r="68" spans="1:11" ht="14.4" x14ac:dyDescent="0.3">
      <c r="A68" s="24"/>
      <c r="B68" s="16"/>
      <c r="C68" s="11"/>
      <c r="D68" s="7" t="s">
        <v>23</v>
      </c>
      <c r="E68" s="43"/>
      <c r="F68" s="44">
        <v>20</v>
      </c>
      <c r="G68" s="44">
        <v>2</v>
      </c>
      <c r="H68" s="44">
        <v>1</v>
      </c>
      <c r="I68" s="44">
        <v>16</v>
      </c>
      <c r="J68" s="44">
        <v>82</v>
      </c>
      <c r="K68" s="45"/>
    </row>
    <row r="69" spans="1:11" ht="14.4" x14ac:dyDescent="0.3">
      <c r="A69" s="24"/>
      <c r="B69" s="16"/>
      <c r="C69" s="11"/>
      <c r="D69" s="7" t="s">
        <v>24</v>
      </c>
      <c r="E69" s="43"/>
      <c r="F69" s="44" t="s">
        <v>39</v>
      </c>
      <c r="G69" s="44">
        <v>1</v>
      </c>
      <c r="H69" s="44">
        <v>0</v>
      </c>
      <c r="I69" s="44">
        <v>25</v>
      </c>
      <c r="J69" s="44">
        <v>108</v>
      </c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v>655</v>
      </c>
      <c r="G70" s="20">
        <f t="shared" ref="G70" si="27">SUM(G63:G69)</f>
        <v>26</v>
      </c>
      <c r="H70" s="20">
        <f t="shared" ref="H70" si="28">SUM(H63:H69)</f>
        <v>25</v>
      </c>
      <c r="I70" s="20">
        <f t="shared" ref="I70" si="29">SUM(I63:I69)</f>
        <v>161</v>
      </c>
      <c r="J70" s="20">
        <f t="shared" ref="J70" si="30">SUM(J63:J69)</f>
        <v>956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62</v>
      </c>
      <c r="F72" s="44">
        <v>270</v>
      </c>
      <c r="G72" s="44">
        <v>6</v>
      </c>
      <c r="H72" s="44">
        <v>8</v>
      </c>
      <c r="I72" s="44">
        <v>18</v>
      </c>
      <c r="J72" s="44">
        <v>171</v>
      </c>
      <c r="K72" s="45">
        <v>71</v>
      </c>
    </row>
    <row r="73" spans="1:11" ht="14.4" x14ac:dyDescent="0.3">
      <c r="A73" s="24"/>
      <c r="B73" s="16"/>
      <c r="C73" s="11"/>
      <c r="D73" s="7" t="s">
        <v>28</v>
      </c>
      <c r="E73" s="43" t="s">
        <v>35</v>
      </c>
      <c r="F73" s="44">
        <v>70</v>
      </c>
      <c r="G73" s="44">
        <v>14</v>
      </c>
      <c r="H73" s="44">
        <v>16</v>
      </c>
      <c r="I73" s="44">
        <v>4</v>
      </c>
      <c r="J73" s="44">
        <v>276</v>
      </c>
      <c r="K73" s="45">
        <v>180</v>
      </c>
    </row>
    <row r="74" spans="1:11" ht="14.4" x14ac:dyDescent="0.3">
      <c r="A74" s="24"/>
      <c r="B74" s="16"/>
      <c r="C74" s="11"/>
      <c r="D74" s="7" t="s">
        <v>29</v>
      </c>
      <c r="E74" s="43" t="s">
        <v>63</v>
      </c>
      <c r="F74" s="44">
        <v>153</v>
      </c>
      <c r="G74" s="44">
        <v>11</v>
      </c>
      <c r="H74" s="44">
        <v>9</v>
      </c>
      <c r="I74" s="44">
        <v>54</v>
      </c>
      <c r="J74" s="44">
        <v>316</v>
      </c>
      <c r="K74" s="45">
        <v>219</v>
      </c>
    </row>
    <row r="75" spans="1:11" ht="14.4" x14ac:dyDescent="0.3">
      <c r="A75" s="24"/>
      <c r="B75" s="16"/>
      <c r="C75" s="11"/>
      <c r="D75" s="7" t="s">
        <v>30</v>
      </c>
      <c r="E75" s="43" t="s">
        <v>43</v>
      </c>
      <c r="F75" s="44">
        <v>215</v>
      </c>
      <c r="G75" s="44">
        <v>1</v>
      </c>
      <c r="H75" s="44">
        <v>0</v>
      </c>
      <c r="I75" s="44">
        <v>23</v>
      </c>
      <c r="J75" s="44">
        <v>92</v>
      </c>
      <c r="K75" s="45">
        <v>280</v>
      </c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>
        <v>30</v>
      </c>
      <c r="G77" s="44">
        <v>2</v>
      </c>
      <c r="H77" s="44">
        <v>1</v>
      </c>
      <c r="I77" s="44">
        <v>16</v>
      </c>
      <c r="J77" s="44">
        <v>82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738</v>
      </c>
      <c r="G80" s="20">
        <f t="shared" ref="G80" si="31">SUM(G71:G79)</f>
        <v>34</v>
      </c>
      <c r="H80" s="20">
        <f t="shared" ref="H80" si="32">SUM(H71:H79)</f>
        <v>34</v>
      </c>
      <c r="I80" s="20">
        <f t="shared" ref="I80" si="33">SUM(I71:I79)</f>
        <v>115</v>
      </c>
      <c r="J80" s="20">
        <f t="shared" ref="J80" si="34">SUM(J71:J79)</f>
        <v>937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v>1393</v>
      </c>
      <c r="G81" s="33">
        <f t="shared" ref="G81" si="35">G70+G80</f>
        <v>60</v>
      </c>
      <c r="H81" s="33">
        <f t="shared" ref="H81" si="36">H70+H80</f>
        <v>59</v>
      </c>
      <c r="I81" s="33">
        <f t="shared" ref="I81" si="37">I70+I80</f>
        <v>276</v>
      </c>
      <c r="J81" s="33">
        <f t="shared" ref="J81" si="38">J70+J80</f>
        <v>1893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1" t="s">
        <v>36</v>
      </c>
      <c r="E82" s="40" t="s">
        <v>64</v>
      </c>
      <c r="F82" s="41">
        <v>70</v>
      </c>
      <c r="G82" s="41">
        <v>0</v>
      </c>
      <c r="H82" s="41">
        <v>0</v>
      </c>
      <c r="I82" s="41">
        <v>2</v>
      </c>
      <c r="J82" s="41">
        <v>9</v>
      </c>
      <c r="K82" s="42"/>
    </row>
    <row r="83" spans="1:11" ht="15" thickBot="1" x14ac:dyDescent="0.35">
      <c r="A83" s="24"/>
      <c r="B83" s="16"/>
      <c r="C83" s="11"/>
      <c r="D83" s="1" t="s">
        <v>29</v>
      </c>
      <c r="E83" s="43" t="s">
        <v>58</v>
      </c>
      <c r="F83" s="44">
        <v>155</v>
      </c>
      <c r="G83" s="44">
        <v>5</v>
      </c>
      <c r="H83" s="44">
        <v>6</v>
      </c>
      <c r="I83" s="44">
        <v>33</v>
      </c>
      <c r="J83" s="44">
        <v>207</v>
      </c>
      <c r="K83" s="45">
        <v>332</v>
      </c>
    </row>
    <row r="84" spans="1:11" ht="14.4" x14ac:dyDescent="0.3">
      <c r="A84" s="24"/>
      <c r="B84" s="16"/>
      <c r="C84" s="11"/>
      <c r="D84" s="5" t="s">
        <v>21</v>
      </c>
      <c r="E84" s="43" t="s">
        <v>53</v>
      </c>
      <c r="F84" s="44">
        <v>90</v>
      </c>
      <c r="G84" s="44">
        <v>15</v>
      </c>
      <c r="H84" s="44">
        <v>11</v>
      </c>
      <c r="I84" s="44">
        <v>9</v>
      </c>
      <c r="J84" s="44">
        <v>210</v>
      </c>
      <c r="K84" s="45">
        <v>498</v>
      </c>
    </row>
    <row r="85" spans="1:11" ht="14.4" x14ac:dyDescent="0.3">
      <c r="A85" s="24"/>
      <c r="B85" s="16"/>
      <c r="C85" s="11"/>
      <c r="D85" s="6" t="s">
        <v>40</v>
      </c>
      <c r="E85" s="43"/>
      <c r="F85" s="44">
        <v>20</v>
      </c>
      <c r="G85" s="44">
        <v>3</v>
      </c>
      <c r="H85" s="44">
        <v>3</v>
      </c>
      <c r="I85" s="44">
        <v>39</v>
      </c>
      <c r="J85" s="44">
        <v>163</v>
      </c>
      <c r="K85" s="45"/>
    </row>
    <row r="86" spans="1:11" ht="14.4" x14ac:dyDescent="0.3">
      <c r="A86" s="24"/>
      <c r="B86" s="16"/>
      <c r="C86" s="11"/>
      <c r="D86" s="7" t="s">
        <v>22</v>
      </c>
      <c r="E86" s="43" t="s">
        <v>38</v>
      </c>
      <c r="F86" s="44">
        <v>215</v>
      </c>
      <c r="G86" s="44">
        <v>0</v>
      </c>
      <c r="H86" s="44">
        <v>0</v>
      </c>
      <c r="I86" s="44">
        <v>15</v>
      </c>
      <c r="J86" s="44">
        <v>65</v>
      </c>
      <c r="K86" s="45">
        <v>261</v>
      </c>
    </row>
    <row r="87" spans="1:11" ht="14.4" x14ac:dyDescent="0.3">
      <c r="A87" s="24"/>
      <c r="B87" s="16"/>
      <c r="C87" s="11"/>
      <c r="D87" s="7" t="s">
        <v>23</v>
      </c>
      <c r="E87" s="43"/>
      <c r="F87" s="44">
        <v>20</v>
      </c>
      <c r="G87" s="44">
        <v>2</v>
      </c>
      <c r="H87" s="44">
        <v>1</v>
      </c>
      <c r="I87" s="44">
        <v>16</v>
      </c>
      <c r="J87" s="44">
        <v>82</v>
      </c>
      <c r="K87" s="45"/>
    </row>
    <row r="88" spans="1:11" ht="14.4" x14ac:dyDescent="0.3">
      <c r="A88" s="24"/>
      <c r="B88" s="16"/>
      <c r="C88" s="11"/>
      <c r="D88" s="7" t="s">
        <v>24</v>
      </c>
      <c r="E88" s="43"/>
      <c r="F88" s="44" t="s">
        <v>39</v>
      </c>
      <c r="G88" s="44">
        <v>1</v>
      </c>
      <c r="H88" s="44">
        <v>0</v>
      </c>
      <c r="I88" s="44">
        <v>25</v>
      </c>
      <c r="J88" s="44">
        <v>108</v>
      </c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v>700</v>
      </c>
      <c r="G89" s="20">
        <f t="shared" ref="G89" si="39">SUM(G82:G88)</f>
        <v>26</v>
      </c>
      <c r="H89" s="20">
        <f t="shared" ref="H89" si="40">SUM(H82:H88)</f>
        <v>21</v>
      </c>
      <c r="I89" s="20">
        <v>119</v>
      </c>
      <c r="J89" s="20">
        <f t="shared" ref="J89" si="41">SUM(J82:J88)</f>
        <v>844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70</v>
      </c>
      <c r="F91" s="44">
        <v>270</v>
      </c>
      <c r="G91" s="44">
        <v>2</v>
      </c>
      <c r="H91" s="44">
        <v>8</v>
      </c>
      <c r="I91" s="44">
        <v>15</v>
      </c>
      <c r="J91" s="44">
        <v>141</v>
      </c>
      <c r="K91" s="45">
        <v>51</v>
      </c>
    </row>
    <row r="92" spans="1:11" ht="14.4" x14ac:dyDescent="0.3">
      <c r="A92" s="24"/>
      <c r="B92" s="16"/>
      <c r="C92" s="11"/>
      <c r="D92" s="7" t="s">
        <v>28</v>
      </c>
      <c r="E92" s="43" t="s">
        <v>49</v>
      </c>
      <c r="F92" s="44">
        <v>70</v>
      </c>
      <c r="G92" s="44">
        <v>10</v>
      </c>
      <c r="H92" s="44">
        <v>7</v>
      </c>
      <c r="I92" s="44">
        <v>6</v>
      </c>
      <c r="J92" s="44">
        <v>131</v>
      </c>
      <c r="K92" s="45">
        <v>174</v>
      </c>
    </row>
    <row r="93" spans="1:11" ht="14.4" x14ac:dyDescent="0.3">
      <c r="A93" s="24"/>
      <c r="B93" s="16"/>
      <c r="C93" s="11"/>
      <c r="D93" s="7" t="s">
        <v>29</v>
      </c>
      <c r="E93" s="43" t="s">
        <v>48</v>
      </c>
      <c r="F93" s="44">
        <v>153</v>
      </c>
      <c r="G93" s="44">
        <v>4</v>
      </c>
      <c r="H93" s="44">
        <v>8</v>
      </c>
      <c r="I93" s="44">
        <v>33</v>
      </c>
      <c r="J93" s="44">
        <v>220</v>
      </c>
      <c r="K93" s="45">
        <v>239</v>
      </c>
    </row>
    <row r="94" spans="1:11" ht="14.4" x14ac:dyDescent="0.3">
      <c r="A94" s="24"/>
      <c r="B94" s="16"/>
      <c r="C94" s="11"/>
      <c r="D94" s="7" t="s">
        <v>30</v>
      </c>
      <c r="E94" s="43" t="s">
        <v>43</v>
      </c>
      <c r="F94" s="44">
        <v>215</v>
      </c>
      <c r="G94" s="44">
        <v>1</v>
      </c>
      <c r="H94" s="44">
        <v>0</v>
      </c>
      <c r="I94" s="44">
        <v>23</v>
      </c>
      <c r="J94" s="44">
        <v>92</v>
      </c>
      <c r="K94" s="45">
        <v>280</v>
      </c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>
        <v>30</v>
      </c>
      <c r="G96" s="44">
        <v>2</v>
      </c>
      <c r="H96" s="44">
        <v>1</v>
      </c>
      <c r="I96" s="44">
        <v>16</v>
      </c>
      <c r="J96" s="44">
        <v>82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738</v>
      </c>
      <c r="G99" s="20">
        <f t="shared" ref="G99" si="42">SUM(G90:G98)</f>
        <v>19</v>
      </c>
      <c r="H99" s="20">
        <f t="shared" ref="H99" si="43">SUM(H90:H98)</f>
        <v>24</v>
      </c>
      <c r="I99" s="20">
        <f t="shared" ref="I99" si="44">SUM(I90:I98)</f>
        <v>93</v>
      </c>
      <c r="J99" s="20">
        <v>586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v>1438</v>
      </c>
      <c r="G100" s="33">
        <f t="shared" ref="G100" si="45">G89+G99</f>
        <v>45</v>
      </c>
      <c r="H100" s="33">
        <f t="shared" ref="H100" si="46">H89+H99</f>
        <v>45</v>
      </c>
      <c r="I100" s="33">
        <v>212</v>
      </c>
      <c r="J100" s="33">
        <v>1430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1" t="s">
        <v>36</v>
      </c>
      <c r="E101" s="40" t="s">
        <v>65</v>
      </c>
      <c r="F101" s="41">
        <v>70</v>
      </c>
      <c r="G101" s="41">
        <v>1</v>
      </c>
      <c r="H101" s="41">
        <v>3</v>
      </c>
      <c r="I101" s="41">
        <v>5</v>
      </c>
      <c r="J101" s="41">
        <v>52</v>
      </c>
      <c r="K101" s="42">
        <v>43</v>
      </c>
    </row>
    <row r="102" spans="1:11" ht="15" thickBot="1" x14ac:dyDescent="0.35">
      <c r="A102" s="24"/>
      <c r="B102" s="16"/>
      <c r="C102" s="11"/>
      <c r="D102" s="1" t="s">
        <v>29</v>
      </c>
      <c r="E102" s="43" t="s">
        <v>63</v>
      </c>
      <c r="F102" s="44">
        <v>153</v>
      </c>
      <c r="G102" s="44">
        <v>8</v>
      </c>
      <c r="H102" s="44">
        <v>5</v>
      </c>
      <c r="I102" s="44">
        <v>39</v>
      </c>
      <c r="J102" s="44">
        <v>223</v>
      </c>
      <c r="K102" s="45">
        <v>297</v>
      </c>
    </row>
    <row r="103" spans="1:11" ht="14.4" x14ac:dyDescent="0.3">
      <c r="A103" s="24"/>
      <c r="B103" s="16"/>
      <c r="C103" s="11"/>
      <c r="D103" s="5" t="s">
        <v>21</v>
      </c>
      <c r="E103" s="43" t="s">
        <v>35</v>
      </c>
      <c r="F103" s="44">
        <v>90</v>
      </c>
      <c r="G103" s="44">
        <v>13</v>
      </c>
      <c r="H103" s="44">
        <v>12</v>
      </c>
      <c r="I103" s="44">
        <v>9</v>
      </c>
      <c r="J103" s="44">
        <v>204</v>
      </c>
      <c r="K103" s="45">
        <v>437</v>
      </c>
    </row>
    <row r="104" spans="1:11" ht="14.4" x14ac:dyDescent="0.3">
      <c r="A104" s="24"/>
      <c r="B104" s="16"/>
      <c r="C104" s="11"/>
      <c r="D104" s="6" t="s">
        <v>40</v>
      </c>
      <c r="E104" s="43"/>
      <c r="F104" s="44">
        <v>20</v>
      </c>
      <c r="G104" s="44">
        <v>3</v>
      </c>
      <c r="H104" s="44">
        <v>3</v>
      </c>
      <c r="I104" s="44">
        <v>39</v>
      </c>
      <c r="J104" s="44">
        <v>163</v>
      </c>
      <c r="K104" s="45"/>
    </row>
    <row r="105" spans="1:11" ht="14.4" x14ac:dyDescent="0.3">
      <c r="A105" s="24"/>
      <c r="B105" s="16"/>
      <c r="C105" s="11"/>
      <c r="D105" s="7" t="s">
        <v>22</v>
      </c>
      <c r="E105" s="43" t="s">
        <v>56</v>
      </c>
      <c r="F105" s="44">
        <v>215</v>
      </c>
      <c r="G105" s="44">
        <v>4</v>
      </c>
      <c r="H105" s="44">
        <v>4</v>
      </c>
      <c r="I105" s="44">
        <v>25</v>
      </c>
      <c r="J105" s="44">
        <v>154</v>
      </c>
      <c r="K105" s="45">
        <v>269</v>
      </c>
    </row>
    <row r="106" spans="1:11" ht="14.4" x14ac:dyDescent="0.3">
      <c r="A106" s="24"/>
      <c r="B106" s="16"/>
      <c r="C106" s="11"/>
      <c r="D106" s="7" t="s">
        <v>23</v>
      </c>
      <c r="E106" s="43"/>
      <c r="F106" s="44">
        <v>20</v>
      </c>
      <c r="G106" s="44">
        <v>2</v>
      </c>
      <c r="H106" s="44">
        <v>1</v>
      </c>
      <c r="I106" s="44">
        <v>16</v>
      </c>
      <c r="J106" s="44">
        <v>82</v>
      </c>
      <c r="K106" s="45"/>
    </row>
    <row r="107" spans="1:11" ht="14.4" x14ac:dyDescent="0.3">
      <c r="A107" s="24"/>
      <c r="B107" s="16"/>
      <c r="C107" s="11"/>
      <c r="D107" s="7" t="s">
        <v>24</v>
      </c>
      <c r="E107" s="43"/>
      <c r="F107" s="44" t="s">
        <v>39</v>
      </c>
      <c r="G107" s="44">
        <v>1</v>
      </c>
      <c r="H107" s="44">
        <v>0</v>
      </c>
      <c r="I107" s="44">
        <v>25</v>
      </c>
      <c r="J107" s="44">
        <v>108</v>
      </c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v>628</v>
      </c>
      <c r="G108" s="20">
        <v>31</v>
      </c>
      <c r="H108" s="20">
        <v>25</v>
      </c>
      <c r="I108" s="20">
        <v>153</v>
      </c>
      <c r="J108" s="20">
        <v>934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73</v>
      </c>
      <c r="F110" s="44">
        <v>270</v>
      </c>
      <c r="G110" s="44">
        <v>5</v>
      </c>
      <c r="H110" s="44">
        <v>11</v>
      </c>
      <c r="I110" s="44">
        <v>32</v>
      </c>
      <c r="J110" s="44">
        <v>150</v>
      </c>
      <c r="K110" s="45">
        <v>41</v>
      </c>
    </row>
    <row r="111" spans="1:11" ht="14.4" x14ac:dyDescent="0.3">
      <c r="A111" s="24"/>
      <c r="B111" s="16"/>
      <c r="C111" s="11"/>
      <c r="D111" s="7" t="s">
        <v>28</v>
      </c>
      <c r="E111" s="43" t="s">
        <v>55</v>
      </c>
      <c r="F111" s="44">
        <v>200</v>
      </c>
      <c r="G111" s="44">
        <v>22</v>
      </c>
      <c r="H111" s="44">
        <v>14</v>
      </c>
      <c r="I111" s="44">
        <v>36</v>
      </c>
      <c r="J111" s="44">
        <v>418</v>
      </c>
      <c r="K111" s="45">
        <v>193</v>
      </c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 t="s">
        <v>43</v>
      </c>
      <c r="F113" s="44">
        <v>215</v>
      </c>
      <c r="G113" s="44">
        <v>1</v>
      </c>
      <c r="H113" s="44">
        <v>0</v>
      </c>
      <c r="I113" s="44">
        <v>23</v>
      </c>
      <c r="J113" s="44">
        <v>92</v>
      </c>
      <c r="K113" s="45">
        <v>280</v>
      </c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>
        <v>30</v>
      </c>
      <c r="G115" s="44">
        <v>2</v>
      </c>
      <c r="H115" s="44">
        <v>1</v>
      </c>
      <c r="I115" s="44">
        <v>16</v>
      </c>
      <c r="J115" s="44">
        <v>82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715</v>
      </c>
      <c r="G118" s="20">
        <f t="shared" ref="G118:J118" si="47">SUM(G109:G117)</f>
        <v>30</v>
      </c>
      <c r="H118" s="20">
        <f t="shared" si="47"/>
        <v>26</v>
      </c>
      <c r="I118" s="20">
        <f t="shared" si="47"/>
        <v>107</v>
      </c>
      <c r="J118" s="20">
        <f t="shared" si="47"/>
        <v>742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v>1343</v>
      </c>
      <c r="G119" s="33">
        <v>61</v>
      </c>
      <c r="H119" s="33">
        <f t="shared" ref="H119" si="48">H108+H118</f>
        <v>51</v>
      </c>
      <c r="I119" s="33">
        <f t="shared" ref="I119" si="49">I108+I118</f>
        <v>260</v>
      </c>
      <c r="J119" s="33">
        <f t="shared" ref="J119" si="50">J108+J118</f>
        <v>1676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1" t="s">
        <v>36</v>
      </c>
      <c r="E120" s="40" t="s">
        <v>47</v>
      </c>
      <c r="F120" s="41">
        <v>70</v>
      </c>
      <c r="G120" s="41">
        <v>1</v>
      </c>
      <c r="H120" s="41">
        <v>5</v>
      </c>
      <c r="I120" s="41">
        <v>5</v>
      </c>
      <c r="J120" s="41">
        <v>66</v>
      </c>
      <c r="K120" s="42">
        <v>25</v>
      </c>
    </row>
    <row r="121" spans="1:11" ht="15" thickBot="1" x14ac:dyDescent="0.35">
      <c r="A121" s="15"/>
      <c r="B121" s="16"/>
      <c r="C121" s="11"/>
      <c r="D121" s="1" t="s">
        <v>29</v>
      </c>
      <c r="E121" s="43" t="s">
        <v>48</v>
      </c>
      <c r="F121" s="44">
        <v>155</v>
      </c>
      <c r="G121" s="44">
        <v>4</v>
      </c>
      <c r="H121" s="44">
        <v>5</v>
      </c>
      <c r="I121" s="44">
        <v>20</v>
      </c>
      <c r="J121" s="44">
        <v>184</v>
      </c>
      <c r="K121" s="45">
        <v>520</v>
      </c>
    </row>
    <row r="122" spans="1:11" ht="14.4" x14ac:dyDescent="0.3">
      <c r="A122" s="15"/>
      <c r="B122" s="16"/>
      <c r="C122" s="11"/>
      <c r="D122" s="5" t="s">
        <v>21</v>
      </c>
      <c r="E122" s="43" t="s">
        <v>66</v>
      </c>
      <c r="F122" s="44">
        <v>100</v>
      </c>
      <c r="G122" s="44">
        <v>15</v>
      </c>
      <c r="H122" s="44">
        <v>11</v>
      </c>
      <c r="I122" s="44">
        <v>9</v>
      </c>
      <c r="J122" s="44">
        <v>210</v>
      </c>
      <c r="K122" s="45">
        <v>498</v>
      </c>
    </row>
    <row r="123" spans="1:11" ht="14.4" x14ac:dyDescent="0.3">
      <c r="A123" s="15"/>
      <c r="B123" s="16"/>
      <c r="C123" s="11"/>
      <c r="D123" s="6" t="s">
        <v>40</v>
      </c>
      <c r="E123" s="43"/>
      <c r="F123" s="44">
        <v>20</v>
      </c>
      <c r="G123" s="44">
        <v>3</v>
      </c>
      <c r="H123" s="44">
        <v>3</v>
      </c>
      <c r="I123" s="44">
        <v>39</v>
      </c>
      <c r="J123" s="44">
        <v>163</v>
      </c>
      <c r="K123" s="45"/>
    </row>
    <row r="124" spans="1:11" ht="14.4" x14ac:dyDescent="0.3">
      <c r="A124" s="15"/>
      <c r="B124" s="16"/>
      <c r="C124" s="11"/>
      <c r="D124" s="7" t="s">
        <v>22</v>
      </c>
      <c r="E124" s="43" t="s">
        <v>50</v>
      </c>
      <c r="F124" s="44">
        <v>215</v>
      </c>
      <c r="G124" s="44">
        <v>3</v>
      </c>
      <c r="H124" s="44">
        <v>3</v>
      </c>
      <c r="I124" s="44">
        <v>16</v>
      </c>
      <c r="J124" s="44">
        <v>89</v>
      </c>
      <c r="K124" s="45">
        <v>287</v>
      </c>
    </row>
    <row r="125" spans="1:11" ht="14.4" x14ac:dyDescent="0.3">
      <c r="A125" s="15"/>
      <c r="B125" s="16"/>
      <c r="C125" s="11"/>
      <c r="D125" s="7" t="s">
        <v>23</v>
      </c>
      <c r="E125" s="43"/>
      <c r="F125" s="44">
        <v>20</v>
      </c>
      <c r="G125" s="44">
        <v>2</v>
      </c>
      <c r="H125" s="44">
        <v>1</v>
      </c>
      <c r="I125" s="44">
        <v>16</v>
      </c>
      <c r="J125" s="44">
        <v>82</v>
      </c>
      <c r="K125" s="45"/>
    </row>
    <row r="126" spans="1:11" ht="14.4" x14ac:dyDescent="0.3">
      <c r="A126" s="15"/>
      <c r="B126" s="16"/>
      <c r="C126" s="11"/>
      <c r="D126" s="7" t="s">
        <v>24</v>
      </c>
      <c r="E126" s="43"/>
      <c r="F126" s="44" t="s">
        <v>39</v>
      </c>
      <c r="G126" s="44">
        <v>1</v>
      </c>
      <c r="H126" s="44">
        <v>0</v>
      </c>
      <c r="I126" s="44">
        <v>25</v>
      </c>
      <c r="J126" s="44">
        <v>108</v>
      </c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v>710</v>
      </c>
      <c r="G127" s="20">
        <f t="shared" ref="G127:J127" si="51">SUM(G120:G126)</f>
        <v>29</v>
      </c>
      <c r="H127" s="20">
        <f t="shared" si="51"/>
        <v>28</v>
      </c>
      <c r="I127" s="20">
        <f t="shared" si="51"/>
        <v>130</v>
      </c>
      <c r="J127" s="20">
        <f t="shared" si="51"/>
        <v>902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62</v>
      </c>
      <c r="F129" s="44">
        <v>270</v>
      </c>
      <c r="G129" s="44">
        <v>6</v>
      </c>
      <c r="H129" s="44">
        <v>8</v>
      </c>
      <c r="I129" s="44">
        <v>18</v>
      </c>
      <c r="J129" s="44">
        <v>171</v>
      </c>
      <c r="K129" s="45">
        <v>71</v>
      </c>
    </row>
    <row r="130" spans="1:11" ht="14.4" x14ac:dyDescent="0.3">
      <c r="A130" s="15"/>
      <c r="B130" s="16"/>
      <c r="C130" s="11"/>
      <c r="D130" s="7" t="s">
        <v>28</v>
      </c>
      <c r="E130" s="43" t="s">
        <v>35</v>
      </c>
      <c r="F130" s="44">
        <v>70</v>
      </c>
      <c r="G130" s="44">
        <v>14</v>
      </c>
      <c r="H130" s="44">
        <v>16</v>
      </c>
      <c r="I130" s="44">
        <v>4</v>
      </c>
      <c r="J130" s="44">
        <v>276</v>
      </c>
      <c r="K130" s="45">
        <v>180</v>
      </c>
    </row>
    <row r="131" spans="1:11" ht="14.4" x14ac:dyDescent="0.3">
      <c r="A131" s="15"/>
      <c r="B131" s="16"/>
      <c r="C131" s="11"/>
      <c r="D131" s="7" t="s">
        <v>29</v>
      </c>
      <c r="E131" s="43" t="s">
        <v>58</v>
      </c>
      <c r="F131" s="44">
        <v>153</v>
      </c>
      <c r="G131" s="44">
        <v>6</v>
      </c>
      <c r="H131" s="44">
        <v>7</v>
      </c>
      <c r="I131" s="44">
        <v>41</v>
      </c>
      <c r="J131" s="44">
        <v>254</v>
      </c>
      <c r="K131" s="45">
        <v>228</v>
      </c>
    </row>
    <row r="132" spans="1:11" ht="14.4" x14ac:dyDescent="0.3">
      <c r="A132" s="15"/>
      <c r="B132" s="16"/>
      <c r="C132" s="11"/>
      <c r="D132" s="7" t="s">
        <v>30</v>
      </c>
      <c r="E132" s="43" t="s">
        <v>43</v>
      </c>
      <c r="F132" s="44">
        <v>215</v>
      </c>
      <c r="G132" s="44">
        <v>1</v>
      </c>
      <c r="H132" s="44">
        <v>0</v>
      </c>
      <c r="I132" s="44">
        <v>23</v>
      </c>
      <c r="J132" s="44">
        <v>92</v>
      </c>
      <c r="K132" s="45">
        <v>280</v>
      </c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>
        <v>30</v>
      </c>
      <c r="G134" s="44">
        <v>2</v>
      </c>
      <c r="H134" s="44">
        <v>1</v>
      </c>
      <c r="I134" s="44">
        <v>16</v>
      </c>
      <c r="J134" s="44">
        <v>82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738</v>
      </c>
      <c r="G137" s="20">
        <f t="shared" ref="G137:J137" si="52">SUM(G128:G136)</f>
        <v>29</v>
      </c>
      <c r="H137" s="20">
        <f t="shared" si="52"/>
        <v>32</v>
      </c>
      <c r="I137" s="20">
        <f t="shared" si="52"/>
        <v>102</v>
      </c>
      <c r="J137" s="20">
        <f t="shared" si="52"/>
        <v>875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1448</v>
      </c>
      <c r="G138" s="33">
        <f t="shared" ref="G138" si="53">G127+G137</f>
        <v>58</v>
      </c>
      <c r="H138" s="33">
        <f t="shared" ref="H138" si="54">H127+H137</f>
        <v>60</v>
      </c>
      <c r="I138" s="33">
        <f t="shared" ref="I138" si="55">I127+I137</f>
        <v>232</v>
      </c>
      <c r="J138" s="33">
        <f t="shared" ref="J138" si="56">J127+J137</f>
        <v>1777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1" t="s">
        <v>36</v>
      </c>
      <c r="E139" s="40" t="s">
        <v>67</v>
      </c>
      <c r="F139" s="41">
        <v>70</v>
      </c>
      <c r="G139" s="41">
        <v>0</v>
      </c>
      <c r="H139" s="41">
        <v>3</v>
      </c>
      <c r="I139" s="41">
        <v>2</v>
      </c>
      <c r="J139" s="41">
        <v>37</v>
      </c>
      <c r="K139" s="42"/>
    </row>
    <row r="140" spans="1:11" ht="15" thickBot="1" x14ac:dyDescent="0.35">
      <c r="A140" s="24"/>
      <c r="B140" s="16"/>
      <c r="C140" s="11"/>
      <c r="D140" s="1" t="s">
        <v>29</v>
      </c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5" t="s">
        <v>21</v>
      </c>
      <c r="E141" s="43" t="s">
        <v>55</v>
      </c>
      <c r="F141" s="44">
        <v>200</v>
      </c>
      <c r="G141" s="44">
        <v>17</v>
      </c>
      <c r="H141" s="44">
        <v>10</v>
      </c>
      <c r="I141" s="44">
        <v>46</v>
      </c>
      <c r="J141" s="44">
        <v>354</v>
      </c>
      <c r="K141" s="45">
        <v>492</v>
      </c>
    </row>
    <row r="142" spans="1:11" ht="15.75" customHeight="1" x14ac:dyDescent="0.3">
      <c r="A142" s="24"/>
      <c r="B142" s="16"/>
      <c r="C142" s="11"/>
      <c r="D142" s="6" t="s">
        <v>40</v>
      </c>
      <c r="E142" s="43"/>
      <c r="F142" s="44">
        <v>20</v>
      </c>
      <c r="G142" s="44">
        <v>3</v>
      </c>
      <c r="H142" s="44">
        <v>3</v>
      </c>
      <c r="I142" s="44">
        <v>39</v>
      </c>
      <c r="J142" s="44">
        <v>163</v>
      </c>
      <c r="K142" s="45"/>
    </row>
    <row r="143" spans="1:11" ht="14.4" x14ac:dyDescent="0.3">
      <c r="A143" s="24"/>
      <c r="B143" s="16"/>
      <c r="C143" s="11"/>
      <c r="D143" s="7" t="s">
        <v>22</v>
      </c>
      <c r="E143" s="43" t="s">
        <v>61</v>
      </c>
      <c r="F143" s="44">
        <v>215</v>
      </c>
      <c r="G143" s="44">
        <v>1</v>
      </c>
      <c r="H143" s="44">
        <v>0</v>
      </c>
      <c r="I143" s="44">
        <v>29</v>
      </c>
      <c r="J143" s="44">
        <v>122</v>
      </c>
      <c r="K143" s="45">
        <v>274</v>
      </c>
    </row>
    <row r="144" spans="1:11" ht="14.4" x14ac:dyDescent="0.3">
      <c r="A144" s="24"/>
      <c r="B144" s="16"/>
      <c r="C144" s="11"/>
      <c r="D144" s="7" t="s">
        <v>23</v>
      </c>
      <c r="E144" s="43"/>
      <c r="F144" s="44">
        <v>20</v>
      </c>
      <c r="G144" s="44">
        <v>2</v>
      </c>
      <c r="H144" s="44">
        <v>1</v>
      </c>
      <c r="I144" s="44">
        <v>16</v>
      </c>
      <c r="J144" s="44">
        <v>82</v>
      </c>
      <c r="K144" s="45"/>
    </row>
    <row r="145" spans="1:11" ht="14.4" x14ac:dyDescent="0.3">
      <c r="A145" s="24"/>
      <c r="B145" s="16"/>
      <c r="C145" s="11"/>
      <c r="D145" s="7" t="s">
        <v>24</v>
      </c>
      <c r="E145" s="43"/>
      <c r="F145" s="44" t="s">
        <v>39</v>
      </c>
      <c r="G145" s="44">
        <v>1</v>
      </c>
      <c r="H145" s="44">
        <v>0</v>
      </c>
      <c r="I145" s="44">
        <v>25</v>
      </c>
      <c r="J145" s="44">
        <v>108</v>
      </c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v>655</v>
      </c>
      <c r="G146" s="20">
        <f t="shared" ref="G146:J146" si="57">SUM(G139:G145)</f>
        <v>24</v>
      </c>
      <c r="H146" s="20">
        <f t="shared" si="57"/>
        <v>17</v>
      </c>
      <c r="I146" s="20">
        <f t="shared" si="57"/>
        <v>157</v>
      </c>
      <c r="J146" s="20">
        <f t="shared" si="57"/>
        <v>866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51</v>
      </c>
      <c r="F148" s="44">
        <v>270</v>
      </c>
      <c r="G148" s="44">
        <v>2</v>
      </c>
      <c r="H148" s="44">
        <v>3</v>
      </c>
      <c r="I148" s="44">
        <v>22</v>
      </c>
      <c r="J148" s="44">
        <v>124</v>
      </c>
      <c r="K148" s="45">
        <v>86</v>
      </c>
    </row>
    <row r="149" spans="1:11" ht="14.4" x14ac:dyDescent="0.3">
      <c r="A149" s="24"/>
      <c r="B149" s="16"/>
      <c r="C149" s="11"/>
      <c r="D149" s="7" t="s">
        <v>28</v>
      </c>
      <c r="E149" s="43" t="s">
        <v>74</v>
      </c>
      <c r="F149" s="44">
        <v>180</v>
      </c>
      <c r="G149" s="44">
        <v>23</v>
      </c>
      <c r="H149" s="44">
        <v>17</v>
      </c>
      <c r="I149" s="44">
        <v>22</v>
      </c>
      <c r="J149" s="44">
        <v>334</v>
      </c>
      <c r="K149" s="45">
        <v>219</v>
      </c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 t="s">
        <v>72</v>
      </c>
      <c r="F151" s="44">
        <v>215</v>
      </c>
      <c r="G151" s="44">
        <v>1</v>
      </c>
      <c r="H151" s="44">
        <v>0</v>
      </c>
      <c r="I151" s="44">
        <v>23</v>
      </c>
      <c r="J151" s="44">
        <v>92</v>
      </c>
      <c r="K151" s="45">
        <v>280</v>
      </c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>
        <v>30</v>
      </c>
      <c r="G153" s="44">
        <v>2</v>
      </c>
      <c r="H153" s="44">
        <v>1</v>
      </c>
      <c r="I153" s="44">
        <v>16</v>
      </c>
      <c r="J153" s="44">
        <v>82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695</v>
      </c>
      <c r="G156" s="20">
        <f t="shared" ref="G156:J156" si="58">SUM(G147:G155)</f>
        <v>28</v>
      </c>
      <c r="H156" s="20">
        <f t="shared" si="58"/>
        <v>21</v>
      </c>
      <c r="I156" s="20">
        <f t="shared" si="58"/>
        <v>83</v>
      </c>
      <c r="J156" s="20">
        <f t="shared" si="58"/>
        <v>632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1350</v>
      </c>
      <c r="G157" s="33">
        <f t="shared" ref="G157" si="59">G146+G156</f>
        <v>52</v>
      </c>
      <c r="H157" s="33">
        <f t="shared" ref="H157" si="60">H146+H156</f>
        <v>38</v>
      </c>
      <c r="I157" s="33">
        <f t="shared" ref="I157" si="61">I146+I156</f>
        <v>240</v>
      </c>
      <c r="J157" s="33">
        <f t="shared" ref="J157" si="62">J146+J156</f>
        <v>1498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1" t="s">
        <v>36</v>
      </c>
      <c r="E158" s="40" t="s">
        <v>69</v>
      </c>
      <c r="F158" s="41">
        <v>70</v>
      </c>
      <c r="G158" s="41">
        <v>1</v>
      </c>
      <c r="H158" s="41">
        <v>6</v>
      </c>
      <c r="I158" s="41">
        <v>4</v>
      </c>
      <c r="J158" s="41">
        <v>77</v>
      </c>
      <c r="K158" s="42">
        <v>71</v>
      </c>
    </row>
    <row r="159" spans="1:11" ht="15" thickBot="1" x14ac:dyDescent="0.35">
      <c r="A159" s="24"/>
      <c r="B159" s="16"/>
      <c r="C159" s="11"/>
      <c r="D159" s="1" t="s">
        <v>29</v>
      </c>
      <c r="E159" s="43" t="s">
        <v>48</v>
      </c>
      <c r="F159" s="44">
        <v>153</v>
      </c>
      <c r="G159" s="44">
        <v>4</v>
      </c>
      <c r="H159" s="44">
        <v>5</v>
      </c>
      <c r="I159" s="44">
        <v>20</v>
      </c>
      <c r="J159" s="44">
        <v>184</v>
      </c>
      <c r="K159" s="45">
        <v>520</v>
      </c>
    </row>
    <row r="160" spans="1:11" ht="14.4" x14ac:dyDescent="0.3">
      <c r="A160" s="24"/>
      <c r="B160" s="16"/>
      <c r="C160" s="11"/>
      <c r="D160" s="5" t="s">
        <v>21</v>
      </c>
      <c r="E160" s="43" t="s">
        <v>49</v>
      </c>
      <c r="F160" s="44">
        <v>100</v>
      </c>
      <c r="G160" s="44">
        <v>11</v>
      </c>
      <c r="H160" s="44">
        <v>14</v>
      </c>
      <c r="I160" s="44">
        <v>13</v>
      </c>
      <c r="J160" s="44">
        <v>243</v>
      </c>
      <c r="K160" s="45">
        <v>388</v>
      </c>
    </row>
    <row r="161" spans="1:11" ht="14.4" x14ac:dyDescent="0.3">
      <c r="A161" s="24"/>
      <c r="B161" s="16"/>
      <c r="C161" s="11"/>
      <c r="D161" s="6" t="s">
        <v>40</v>
      </c>
      <c r="E161" s="43"/>
      <c r="F161" s="44">
        <v>20</v>
      </c>
      <c r="G161" s="44">
        <v>3</v>
      </c>
      <c r="H161" s="44">
        <v>3</v>
      </c>
      <c r="I161" s="44">
        <v>39</v>
      </c>
      <c r="J161" s="44">
        <v>163</v>
      </c>
      <c r="K161" s="45"/>
    </row>
    <row r="162" spans="1:11" ht="14.4" x14ac:dyDescent="0.3">
      <c r="A162" s="24"/>
      <c r="B162" s="16"/>
      <c r="C162" s="11"/>
      <c r="D162" s="7" t="s">
        <v>22</v>
      </c>
      <c r="E162" s="43" t="s">
        <v>38</v>
      </c>
      <c r="F162" s="44">
        <v>215</v>
      </c>
      <c r="G162" s="44">
        <v>0</v>
      </c>
      <c r="H162" s="44">
        <v>0</v>
      </c>
      <c r="I162" s="44">
        <v>15</v>
      </c>
      <c r="J162" s="44">
        <v>65</v>
      </c>
      <c r="K162" s="45">
        <v>261</v>
      </c>
    </row>
    <row r="163" spans="1:11" ht="14.4" x14ac:dyDescent="0.3">
      <c r="A163" s="24"/>
      <c r="B163" s="16"/>
      <c r="C163" s="11"/>
      <c r="D163" s="7" t="s">
        <v>23</v>
      </c>
      <c r="E163" s="43"/>
      <c r="F163" s="44">
        <v>20</v>
      </c>
      <c r="G163" s="44">
        <v>2</v>
      </c>
      <c r="H163" s="44">
        <v>1</v>
      </c>
      <c r="I163" s="44">
        <v>16</v>
      </c>
      <c r="J163" s="44">
        <v>82</v>
      </c>
      <c r="K163" s="45"/>
    </row>
    <row r="164" spans="1:11" ht="14.4" x14ac:dyDescent="0.3">
      <c r="A164" s="24"/>
      <c r="B164" s="16"/>
      <c r="C164" s="11"/>
      <c r="D164" s="7" t="s">
        <v>24</v>
      </c>
      <c r="E164" s="43"/>
      <c r="F164" s="44" t="s">
        <v>39</v>
      </c>
      <c r="G164" s="44">
        <v>1</v>
      </c>
      <c r="H164" s="44">
        <v>0</v>
      </c>
      <c r="I164" s="44">
        <v>25</v>
      </c>
      <c r="J164" s="44">
        <v>108</v>
      </c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v>708</v>
      </c>
      <c r="G165" s="20">
        <f t="shared" ref="G165:J165" si="63">SUM(G158:G164)</f>
        <v>22</v>
      </c>
      <c r="H165" s="20">
        <f t="shared" si="63"/>
        <v>29</v>
      </c>
      <c r="I165" s="20">
        <f t="shared" si="63"/>
        <v>132</v>
      </c>
      <c r="J165" s="20">
        <f t="shared" si="63"/>
        <v>922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70</v>
      </c>
      <c r="F167" s="44">
        <v>270</v>
      </c>
      <c r="G167" s="44">
        <v>2</v>
      </c>
      <c r="H167" s="44">
        <v>8</v>
      </c>
      <c r="I167" s="44">
        <v>15</v>
      </c>
      <c r="J167" s="44">
        <v>141</v>
      </c>
      <c r="K167" s="45">
        <v>51</v>
      </c>
    </row>
    <row r="168" spans="1:11" ht="14.4" x14ac:dyDescent="0.3">
      <c r="A168" s="24"/>
      <c r="B168" s="16"/>
      <c r="C168" s="11"/>
      <c r="D168" s="7" t="s">
        <v>28</v>
      </c>
      <c r="E168" s="43" t="s">
        <v>52</v>
      </c>
      <c r="F168" s="44">
        <v>200</v>
      </c>
      <c r="G168" s="44">
        <v>3</v>
      </c>
      <c r="H168" s="44">
        <v>13</v>
      </c>
      <c r="I168" s="44">
        <v>20</v>
      </c>
      <c r="J168" s="44">
        <v>210</v>
      </c>
      <c r="K168" s="45">
        <v>92</v>
      </c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72</v>
      </c>
      <c r="F170" s="44">
        <v>215</v>
      </c>
      <c r="G170" s="44">
        <v>1</v>
      </c>
      <c r="H170" s="44">
        <v>0</v>
      </c>
      <c r="I170" s="44">
        <v>23</v>
      </c>
      <c r="J170" s="44">
        <v>92</v>
      </c>
      <c r="K170" s="45">
        <v>280</v>
      </c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>
        <v>30</v>
      </c>
      <c r="G172" s="44">
        <v>2</v>
      </c>
      <c r="H172" s="44">
        <v>1</v>
      </c>
      <c r="I172" s="44">
        <v>16</v>
      </c>
      <c r="J172" s="44">
        <v>82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715</v>
      </c>
      <c r="G175" s="20">
        <f t="shared" ref="G175:J175" si="64">SUM(G166:G174)</f>
        <v>8</v>
      </c>
      <c r="H175" s="20">
        <f t="shared" si="64"/>
        <v>22</v>
      </c>
      <c r="I175" s="20">
        <f t="shared" si="64"/>
        <v>74</v>
      </c>
      <c r="J175" s="20">
        <f t="shared" si="64"/>
        <v>525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1423</v>
      </c>
      <c r="G176" s="33">
        <f t="shared" ref="G176" si="65">G165+G175</f>
        <v>30</v>
      </c>
      <c r="H176" s="33">
        <f t="shared" ref="H176" si="66">H165+H175</f>
        <v>51</v>
      </c>
      <c r="I176" s="33">
        <f t="shared" ref="I176" si="67">I165+I175</f>
        <v>206</v>
      </c>
      <c r="J176" s="33">
        <f t="shared" ref="J176" si="68">J165+J175</f>
        <v>1447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1" t="s">
        <v>36</v>
      </c>
      <c r="E177" s="40" t="s">
        <v>67</v>
      </c>
      <c r="F177" s="41">
        <v>70</v>
      </c>
      <c r="G177" s="41">
        <v>1</v>
      </c>
      <c r="H177" s="41">
        <v>3</v>
      </c>
      <c r="I177" s="41">
        <v>5</v>
      </c>
      <c r="J177" s="41">
        <v>52</v>
      </c>
      <c r="K177" s="42">
        <v>43</v>
      </c>
    </row>
    <row r="178" spans="1:11" ht="15" thickBot="1" x14ac:dyDescent="0.35">
      <c r="A178" s="24"/>
      <c r="B178" s="16"/>
      <c r="C178" s="11"/>
      <c r="D178" s="1" t="s">
        <v>29</v>
      </c>
      <c r="E178" s="43" t="s">
        <v>58</v>
      </c>
      <c r="F178" s="44">
        <v>153</v>
      </c>
      <c r="G178" s="44">
        <v>5</v>
      </c>
      <c r="H178" s="44">
        <v>6</v>
      </c>
      <c r="I178" s="44">
        <v>33</v>
      </c>
      <c r="J178" s="44">
        <v>207</v>
      </c>
      <c r="K178" s="45">
        <v>332</v>
      </c>
    </row>
    <row r="179" spans="1:11" ht="14.4" x14ac:dyDescent="0.3">
      <c r="A179" s="24"/>
      <c r="B179" s="16"/>
      <c r="C179" s="11"/>
      <c r="D179" s="5" t="s">
        <v>21</v>
      </c>
      <c r="E179" s="43" t="s">
        <v>68</v>
      </c>
      <c r="F179" s="44">
        <v>80</v>
      </c>
      <c r="G179" s="44">
        <v>15</v>
      </c>
      <c r="H179" s="44">
        <v>11</v>
      </c>
      <c r="I179" s="44">
        <v>9</v>
      </c>
      <c r="J179" s="44">
        <v>210</v>
      </c>
      <c r="K179" s="45">
        <v>498</v>
      </c>
    </row>
    <row r="180" spans="1:11" ht="14.4" x14ac:dyDescent="0.3">
      <c r="A180" s="24"/>
      <c r="B180" s="16"/>
      <c r="C180" s="11"/>
      <c r="D180" s="6" t="s">
        <v>40</v>
      </c>
      <c r="E180" s="43"/>
      <c r="F180" s="44">
        <v>20</v>
      </c>
      <c r="G180" s="44">
        <v>3</v>
      </c>
      <c r="H180" s="44">
        <v>3</v>
      </c>
      <c r="I180" s="44">
        <v>39</v>
      </c>
      <c r="J180" s="44">
        <v>163</v>
      </c>
      <c r="K180" s="45"/>
    </row>
    <row r="181" spans="1:11" ht="14.4" x14ac:dyDescent="0.3">
      <c r="A181" s="24"/>
      <c r="B181" s="16"/>
      <c r="C181" s="11"/>
      <c r="D181" s="7" t="s">
        <v>22</v>
      </c>
      <c r="E181" s="43" t="s">
        <v>56</v>
      </c>
      <c r="F181" s="44">
        <v>215</v>
      </c>
      <c r="G181" s="44">
        <v>4</v>
      </c>
      <c r="H181" s="44">
        <v>4</v>
      </c>
      <c r="I181" s="44">
        <v>25</v>
      </c>
      <c r="J181" s="44">
        <v>154</v>
      </c>
      <c r="K181" s="45">
        <v>269</v>
      </c>
    </row>
    <row r="182" spans="1:11" ht="14.4" x14ac:dyDescent="0.3">
      <c r="A182" s="24"/>
      <c r="B182" s="16"/>
      <c r="C182" s="11"/>
      <c r="D182" s="7" t="s">
        <v>23</v>
      </c>
      <c r="E182" s="43"/>
      <c r="F182" s="44">
        <v>20</v>
      </c>
      <c r="G182" s="44">
        <v>2</v>
      </c>
      <c r="H182" s="44">
        <v>1</v>
      </c>
      <c r="I182" s="44">
        <v>16</v>
      </c>
      <c r="J182" s="44">
        <v>82</v>
      </c>
      <c r="K182" s="45"/>
    </row>
    <row r="183" spans="1:11" ht="14.4" x14ac:dyDescent="0.3">
      <c r="A183" s="24"/>
      <c r="B183" s="16"/>
      <c r="C183" s="11"/>
      <c r="D183" s="7" t="s">
        <v>24</v>
      </c>
      <c r="E183" s="43"/>
      <c r="F183" s="44" t="s">
        <v>39</v>
      </c>
      <c r="G183" s="44">
        <v>1</v>
      </c>
      <c r="H183" s="44">
        <v>0</v>
      </c>
      <c r="I183" s="44">
        <v>25</v>
      </c>
      <c r="J183" s="44">
        <v>108</v>
      </c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v>688</v>
      </c>
      <c r="G184" s="20">
        <f t="shared" ref="G184:J184" si="69">SUM(G177:G183)</f>
        <v>31</v>
      </c>
      <c r="H184" s="20">
        <f t="shared" si="69"/>
        <v>28</v>
      </c>
      <c r="I184" s="20">
        <f t="shared" si="69"/>
        <v>152</v>
      </c>
      <c r="J184" s="20">
        <f t="shared" si="69"/>
        <v>976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57</v>
      </c>
      <c r="F186" s="44">
        <v>270</v>
      </c>
      <c r="G186" s="44">
        <v>3</v>
      </c>
      <c r="H186" s="44">
        <v>10</v>
      </c>
      <c r="I186" s="44">
        <v>19</v>
      </c>
      <c r="J186" s="44">
        <v>176</v>
      </c>
      <c r="K186" s="45">
        <v>136</v>
      </c>
    </row>
    <row r="187" spans="1:11" ht="14.4" x14ac:dyDescent="0.3">
      <c r="A187" s="24"/>
      <c r="B187" s="16"/>
      <c r="C187" s="11"/>
      <c r="D187" s="7" t="s">
        <v>28</v>
      </c>
      <c r="E187" s="43" t="s">
        <v>49</v>
      </c>
      <c r="F187" s="44">
        <v>70</v>
      </c>
      <c r="G187" s="44">
        <v>10</v>
      </c>
      <c r="H187" s="44">
        <v>7</v>
      </c>
      <c r="I187" s="44">
        <v>6</v>
      </c>
      <c r="J187" s="44">
        <v>131</v>
      </c>
      <c r="K187" s="45">
        <v>174</v>
      </c>
    </row>
    <row r="188" spans="1:11" ht="14.4" x14ac:dyDescent="0.3">
      <c r="A188" s="24"/>
      <c r="B188" s="16"/>
      <c r="C188" s="11"/>
      <c r="D188" s="7" t="s">
        <v>29</v>
      </c>
      <c r="E188" s="43" t="s">
        <v>48</v>
      </c>
      <c r="F188" s="44">
        <v>152</v>
      </c>
      <c r="G188" s="44">
        <v>4</v>
      </c>
      <c r="H188" s="44">
        <v>8</v>
      </c>
      <c r="I188" s="44">
        <v>33</v>
      </c>
      <c r="J188" s="44">
        <v>220</v>
      </c>
      <c r="K188" s="45">
        <v>239</v>
      </c>
    </row>
    <row r="189" spans="1:11" ht="14.4" x14ac:dyDescent="0.3">
      <c r="A189" s="24"/>
      <c r="B189" s="16"/>
      <c r="C189" s="11"/>
      <c r="D189" s="7" t="s">
        <v>30</v>
      </c>
      <c r="E189" s="43" t="s">
        <v>43</v>
      </c>
      <c r="F189" s="44">
        <v>215</v>
      </c>
      <c r="G189" s="44">
        <v>1</v>
      </c>
      <c r="H189" s="44">
        <v>0</v>
      </c>
      <c r="I189" s="44">
        <v>23</v>
      </c>
      <c r="J189" s="44">
        <v>92</v>
      </c>
      <c r="K189" s="45">
        <v>280</v>
      </c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>
        <v>30</v>
      </c>
      <c r="G191" s="44">
        <v>2</v>
      </c>
      <c r="H191" s="44">
        <v>1</v>
      </c>
      <c r="I191" s="44">
        <v>16</v>
      </c>
      <c r="J191" s="44">
        <v>82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737</v>
      </c>
      <c r="G194" s="20">
        <f t="shared" ref="G194:J194" si="70">SUM(G185:G193)</f>
        <v>20</v>
      </c>
      <c r="H194" s="20">
        <f t="shared" si="70"/>
        <v>26</v>
      </c>
      <c r="I194" s="20">
        <f t="shared" si="70"/>
        <v>97</v>
      </c>
      <c r="J194" s="20">
        <f t="shared" si="70"/>
        <v>701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1425</v>
      </c>
      <c r="G195" s="33">
        <f t="shared" ref="G195" si="71">G184+G194</f>
        <v>51</v>
      </c>
      <c r="H195" s="33">
        <f t="shared" ref="H195" si="72">H184+H194</f>
        <v>54</v>
      </c>
      <c r="I195" s="33">
        <f t="shared" ref="I195" si="73">I184+I194</f>
        <v>249</v>
      </c>
      <c r="J195" s="33">
        <f t="shared" ref="J195" si="74">J184+J194</f>
        <v>1677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#VALUE!</v>
      </c>
      <c r="G196" s="35">
        <f t="shared" ref="G196:J196" si="75">(G24+G43+G62+G81+G100+G119+G138+G157+G176+G195)/(IF(G24=0,0,1)+IF(G43=0,0,1)+IF(G62=0,0,1)+IF(G81=0,0,1)+IF(G100=0,0,1)+IF(G119=0,0,1)+IF(G138=0,0,1)+IF(G157=0,0,1)+IF(G176=0,0,1)+IF(G195=0,0,1))</f>
        <v>50</v>
      </c>
      <c r="H196" s="35">
        <f t="shared" si="75"/>
        <v>51.5</v>
      </c>
      <c r="I196" s="35">
        <f t="shared" si="75"/>
        <v>238.7</v>
      </c>
      <c r="J196" s="35">
        <f t="shared" si="75"/>
        <v>1618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2024-10-10T06:43:04Z</dcterms:modified>
</cp:coreProperties>
</file>